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225" windowWidth="8670" windowHeight="5265" activeTab="6"/>
  </bookViews>
  <sheets>
    <sheet name="Касса" sheetId="1" r:id="rId1"/>
    <sheet name="Зад-6" sheetId="2" r:id="rId2"/>
    <sheet name="Опрос" sheetId="3" r:id="rId3"/>
    <sheet name="Таб_квадр" sheetId="4" r:id="rId4"/>
    <sheet name="График1" sheetId="5" r:id="rId5"/>
    <sheet name="Система" sheetId="6" r:id="rId6"/>
    <sheet name="График2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<sst xmlns="http://schemas.openxmlformats.org/spreadsheetml/2006/main" count="72" uniqueCount="67">
  <si>
    <t>Наименование</t>
  </si>
  <si>
    <t>Цена</t>
  </si>
  <si>
    <t>Количество</t>
  </si>
  <si>
    <t xml:space="preserve">Общая стоимость </t>
  </si>
  <si>
    <t>Тетрадь</t>
  </si>
  <si>
    <t>Альбом</t>
  </si>
  <si>
    <t>Карандаш</t>
  </si>
  <si>
    <t>Ручка</t>
  </si>
  <si>
    <t>Итого:</t>
  </si>
  <si>
    <t>Кассовый расчет</t>
  </si>
  <si>
    <t>Дата</t>
  </si>
  <si>
    <t>Время</t>
  </si>
  <si>
    <t>Приход</t>
  </si>
  <si>
    <t>Расход</t>
  </si>
  <si>
    <t>Остаток</t>
  </si>
  <si>
    <t>№</t>
  </si>
  <si>
    <t>Отдел</t>
  </si>
  <si>
    <t>Наименование товара</t>
  </si>
  <si>
    <t>Единица    измерения</t>
  </si>
  <si>
    <t>Цена            прихода</t>
  </si>
  <si>
    <t>Кол-во         прихода</t>
  </si>
  <si>
    <t>Цена          расхода</t>
  </si>
  <si>
    <t>Кол-во      расхода</t>
  </si>
  <si>
    <t>Кол-во         остатка</t>
  </si>
  <si>
    <t>Сумма остатка</t>
  </si>
  <si>
    <t>Кондитерский</t>
  </si>
  <si>
    <t>Зефир в шоколаде</t>
  </si>
  <si>
    <t>упак.</t>
  </si>
  <si>
    <t>Молочный</t>
  </si>
  <si>
    <t>Молоко</t>
  </si>
  <si>
    <t>Мясной</t>
  </si>
  <si>
    <t>Колбаса докторская</t>
  </si>
  <si>
    <t>кг.</t>
  </si>
  <si>
    <t>Сосиски</t>
  </si>
  <si>
    <t xml:space="preserve">Вино-водочный </t>
  </si>
  <si>
    <t>Пепси-кола</t>
  </si>
  <si>
    <t>бут.1 л.</t>
  </si>
  <si>
    <t>Результаты опроса (%)</t>
  </si>
  <si>
    <t>Источник информации</t>
  </si>
  <si>
    <t>Москва</t>
  </si>
  <si>
    <t>С.-Петербург</t>
  </si>
  <si>
    <t>Н.Новгород</t>
  </si>
  <si>
    <t>Итоги(ср.знач)</t>
  </si>
  <si>
    <t>Справочники</t>
  </si>
  <si>
    <t>Советы знакомых</t>
  </si>
  <si>
    <t>Телевидение</t>
  </si>
  <si>
    <t>Радио</t>
  </si>
  <si>
    <t>Газеты</t>
  </si>
  <si>
    <t>Уличная реклама</t>
  </si>
  <si>
    <t>Самодельные объявления</t>
  </si>
  <si>
    <t>Советы продавца</t>
  </si>
  <si>
    <t>max</t>
  </si>
  <si>
    <t>min</t>
  </si>
  <si>
    <t>Таблица квадратов.</t>
  </si>
  <si>
    <t>Функция Y = X^2.</t>
  </si>
  <si>
    <t>X</t>
  </si>
  <si>
    <t>Y</t>
  </si>
  <si>
    <t>x</t>
  </si>
  <si>
    <t>y</t>
  </si>
  <si>
    <t>y1</t>
  </si>
  <si>
    <t>y2</t>
  </si>
  <si>
    <t>Решение:</t>
  </si>
  <si>
    <t>x = -0,5</t>
  </si>
  <si>
    <t>y = 0</t>
  </si>
  <si>
    <t>cosx</t>
  </si>
  <si>
    <t>siny</t>
  </si>
  <si>
    <t>F(x,y)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</si>
</sst>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  <numFmt numFmtId="168" formatCode="_-* #,##0.00000&quot;р.&quot;_-;\-* #,##0.00000&quot;р.&quot;_-;_-* &quot;-&quot;??&quot;р.&quot;_-;_-@_-"/>
    <numFmt numFmtId="169" formatCode="_-* #,##0.000000&quot;р.&quot;_-;\-* #,##0.000000&quot;р.&quot;_-;_-* &quot;-&quot;??&quot;р.&quot;_-;_-@_-"/>
    <numFmt numFmtId="170" formatCode="_-* #,##0.0000000&quot;р.&quot;_-;\-* #,##0.0000000&quot;р.&quot;_-;_-* &quot;-&quot;??&quot;р.&quot;_-;_-@_-"/>
    <numFmt numFmtId="171" formatCode="_-* #,##0.00000000&quot;р.&quot;_-;\-* #,##0.00000000&quot;р.&quot;_-;_-* &quot;-&quot;??&quot;р.&quot;_-;_-@_-"/>
    <numFmt numFmtId="172" formatCode="_-* #,##0.000000000&quot;р.&quot;_-;\-* #,##0.000000000&quot;р.&quot;_-;_-* &quot;-&quot;??&quot;р.&quot;_-;_-@_-"/>
    <numFmt numFmtId="173" formatCode="_-* #,##0.0&quot;р.&quot;_-;\-* #,##0.0&quot;р.&quot;_-;_-* &quot;-&quot;??&quot;р.&quot;_-;_-@_-"/>
    <numFmt numFmtId="174" formatCode="_-* #,##0&quot;р.&quot;_-;\-* #,##0&quot;р.&quot;_-;_-* &quot;-&quot;??&quot;р.&quot;_-;_-@_-"/>
    <numFmt numFmtId="175" formatCode="_-* #,##0.000_р_._-;\-* #,##0.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Courier New"/>
      <family val="3"/>
    </font>
    <font>
      <sz val="12"/>
      <name val="Arial Cyr"/>
      <family val="0"/>
    </font>
    <font>
      <b/>
      <i/>
      <sz val="12"/>
      <name val="Arial Cyr"/>
      <family val="0"/>
    </font>
    <font>
      <sz val="14"/>
      <color indexed="62"/>
      <name val="Arial Cyr"/>
      <family val="0"/>
    </font>
    <font>
      <b/>
      <i/>
      <sz val="12"/>
      <name val="Monotype Corsiva"/>
      <family val="4"/>
    </font>
    <font>
      <b/>
      <sz val="10"/>
      <name val="ItalicT"/>
      <family val="0"/>
    </font>
    <font>
      <b/>
      <sz val="10"/>
      <name val="CommercialScript BT"/>
      <family val="4"/>
    </font>
    <font>
      <sz val="11"/>
      <name val="Arbat-Bold"/>
      <family val="0"/>
    </font>
    <font>
      <b/>
      <sz val="10"/>
      <name val="Courier"/>
      <family val="1"/>
    </font>
    <font>
      <sz val="10"/>
      <color indexed="62"/>
      <name val="Arial Cyr"/>
      <family val="0"/>
    </font>
    <font>
      <i/>
      <sz val="10"/>
      <name val="Monotype Corsiva"/>
      <family val="4"/>
    </font>
    <font>
      <i/>
      <sz val="12"/>
      <name val="Monotype Corsiva"/>
      <family val="4"/>
    </font>
    <font>
      <i/>
      <sz val="16.25"/>
      <name val="Monotype Corsiva"/>
      <family val="4"/>
    </font>
    <font>
      <b/>
      <sz val="8.75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.5"/>
      <name val="Arial Cyr"/>
      <family val="0"/>
    </font>
    <font>
      <sz val="10.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>
        <color indexed="59"/>
      </left>
      <right style="thin">
        <color indexed="59"/>
      </right>
      <top style="double">
        <color indexed="59"/>
      </top>
      <bottom style="thin"/>
    </border>
    <border>
      <left style="thin">
        <color indexed="59"/>
      </left>
      <right style="thin">
        <color indexed="59"/>
      </right>
      <top style="double">
        <color indexed="59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59"/>
      </right>
      <top>
        <color indexed="63"/>
      </top>
      <bottom style="thin"/>
    </border>
    <border>
      <left style="thin"/>
      <right style="double">
        <color indexed="59"/>
      </right>
      <top>
        <color indexed="63"/>
      </top>
      <bottom style="thin"/>
    </border>
    <border>
      <left style="double">
        <color indexed="59"/>
      </left>
      <right style="thin">
        <color indexed="59"/>
      </right>
      <top style="thin"/>
      <bottom style="thin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 style="thin">
        <color indexed="5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59"/>
      </left>
      <right style="thin">
        <color indexed="59"/>
      </right>
      <top style="thin"/>
      <bottom style="double">
        <color indexed="59"/>
      </bottom>
    </border>
    <border>
      <left style="thin">
        <color indexed="59"/>
      </left>
      <right style="thin">
        <color indexed="59"/>
      </right>
      <top style="thin"/>
      <bottom style="double">
        <color indexed="59"/>
      </bottom>
    </border>
    <border>
      <left style="thin"/>
      <right style="thin">
        <color indexed="59"/>
      </right>
      <top style="thin"/>
      <bottom style="double">
        <color indexed="59"/>
      </bottom>
    </border>
    <border>
      <left>
        <color indexed="63"/>
      </left>
      <right style="thin"/>
      <top style="thin"/>
      <bottom style="double">
        <color indexed="59"/>
      </bottom>
    </border>
    <border>
      <left style="thin"/>
      <right style="double">
        <color indexed="59"/>
      </right>
      <top style="thin"/>
      <bottom style="thin"/>
    </border>
    <border>
      <left style="thin"/>
      <right style="double">
        <color indexed="59"/>
      </right>
      <top style="thin"/>
      <bottom style="double">
        <color indexed="59"/>
      </bottom>
    </border>
    <border>
      <left style="thin"/>
      <right style="thin"/>
      <top style="thin"/>
      <bottom style="medium">
        <color indexed="59"/>
      </bottom>
    </border>
    <border>
      <left style="thin"/>
      <right style="medium">
        <color indexed="59"/>
      </right>
      <top style="medium"/>
      <bottom style="thin"/>
    </border>
    <border>
      <left style="thin"/>
      <right style="medium">
        <color indexed="59"/>
      </right>
      <top style="thin"/>
      <bottom style="medium">
        <color indexed="59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9"/>
      </bottom>
    </border>
    <border>
      <left>
        <color indexed="63"/>
      </left>
      <right style="double">
        <color indexed="59"/>
      </right>
      <top>
        <color indexed="63"/>
      </top>
      <bottom style="double">
        <color indexed="59"/>
      </bottom>
    </border>
    <border>
      <left>
        <color indexed="63"/>
      </left>
      <right style="thin"/>
      <top style="double">
        <color indexed="59"/>
      </top>
      <bottom style="thin">
        <color indexed="59"/>
      </bottom>
    </border>
    <border>
      <left style="thin"/>
      <right style="thin">
        <color indexed="59"/>
      </right>
      <top style="double">
        <color indexed="59"/>
      </top>
      <bottom style="thin">
        <color indexed="59"/>
      </bottom>
    </border>
    <border>
      <left style="thin"/>
      <right style="double">
        <color indexed="59"/>
      </right>
      <top style="double">
        <color indexed="59"/>
      </top>
      <bottom style="thin">
        <color indexed="5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indexed="59"/>
      </bottom>
    </border>
    <border>
      <left>
        <color indexed="63"/>
      </left>
      <right style="thin"/>
      <top style="thin"/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/>
    </xf>
    <xf numFmtId="0" fontId="2" fillId="0" borderId="2" xfId="0" applyFont="1" applyBorder="1" applyAlignment="1">
      <alignment horizontal="center" vertical="distributed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20" fontId="6" fillId="0" borderId="3" xfId="0" applyNumberFormat="1" applyFont="1" applyBorder="1" applyAlignment="1">
      <alignment horizontal="center"/>
    </xf>
    <xf numFmtId="44" fontId="0" fillId="0" borderId="1" xfId="15" applyBorder="1" applyAlignment="1">
      <alignment horizontal="center"/>
    </xf>
    <xf numFmtId="44" fontId="0" fillId="0" borderId="6" xfId="15" applyBorder="1" applyAlignment="1">
      <alignment horizontal="center"/>
    </xf>
    <xf numFmtId="44" fontId="0" fillId="0" borderId="7" xfId="15" applyBorder="1" applyAlignment="1">
      <alignment horizontal="center"/>
    </xf>
    <xf numFmtId="44" fontId="7" fillId="2" borderId="8" xfId="15" applyFont="1" applyFill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left" vertical="distributed" textRotation="90"/>
    </xf>
    <xf numFmtId="0" fontId="0" fillId="3" borderId="11" xfId="0" applyFill="1" applyBorder="1" applyAlignment="1">
      <alignment horizontal="left" vertical="distributed" textRotation="90"/>
    </xf>
    <xf numFmtId="0" fontId="0" fillId="3" borderId="12" xfId="0" applyFill="1" applyBorder="1" applyAlignment="1">
      <alignment horizontal="left" vertical="distributed" textRotation="90"/>
    </xf>
    <xf numFmtId="0" fontId="0" fillId="3" borderId="11" xfId="0" applyFill="1" applyBorder="1" applyAlignment="1">
      <alignment horizontal="distributed" vertical="distributed" textRotation="90"/>
    </xf>
    <xf numFmtId="0" fontId="0" fillId="3" borderId="13" xfId="0" applyFill="1" applyBorder="1" applyAlignment="1">
      <alignment horizontal="left" textRotation="90"/>
    </xf>
    <xf numFmtId="0" fontId="0" fillId="3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4" fontId="0" fillId="0" borderId="17" xfId="15" applyNumberFormat="1" applyBorder="1" applyAlignment="1">
      <alignment horizontal="center"/>
    </xf>
    <xf numFmtId="174" fontId="0" fillId="0" borderId="21" xfId="15" applyNumberFormat="1" applyBorder="1" applyAlignment="1">
      <alignment horizontal="center"/>
    </xf>
    <xf numFmtId="174" fontId="0" fillId="0" borderId="22" xfId="15" applyNumberFormat="1" applyBorder="1" applyAlignment="1">
      <alignment/>
    </xf>
    <xf numFmtId="174" fontId="0" fillId="0" borderId="23" xfId="15" applyNumberFormat="1" applyBorder="1" applyAlignment="1">
      <alignment/>
    </xf>
    <xf numFmtId="177" fontId="0" fillId="0" borderId="7" xfId="18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distributed"/>
    </xf>
    <xf numFmtId="0" fontId="10" fillId="0" borderId="2" xfId="0" applyFont="1" applyBorder="1" applyAlignment="1">
      <alignment horizontal="center" vertical="distributed"/>
    </xf>
    <xf numFmtId="0" fontId="10" fillId="0" borderId="4" xfId="0" applyFont="1" applyBorder="1" applyAlignment="1">
      <alignment horizontal="center" vertical="distributed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0" fillId="0" borderId="0" xfId="0" applyAlignment="1">
      <alignment horizontal="center"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40" xfId="0" applyBorder="1" applyAlignment="1">
      <alignment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5" xfId="0" applyFill="1" applyBorder="1" applyAlignment="1">
      <alignment/>
    </xf>
    <xf numFmtId="0" fontId="0" fillId="4" borderId="46" xfId="0" applyFill="1" applyBorder="1" applyAlignment="1">
      <alignment/>
    </xf>
    <xf numFmtId="0" fontId="0" fillId="4" borderId="2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47" xfId="0" applyFill="1" applyBorder="1" applyAlignment="1">
      <alignment/>
    </xf>
    <xf numFmtId="0" fontId="0" fillId="3" borderId="48" xfId="0" applyFill="1" applyBorder="1" applyAlignment="1">
      <alignment/>
    </xf>
    <xf numFmtId="0" fontId="0" fillId="3" borderId="49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55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56" xfId="0" applyFont="1" applyBorder="1" applyAlignment="1">
      <alignment horizontal="right"/>
    </xf>
    <xf numFmtId="0" fontId="11" fillId="0" borderId="57" xfId="0" applyFont="1" applyBorder="1" applyAlignment="1">
      <alignment horizontal="right"/>
    </xf>
    <xf numFmtId="0" fontId="12" fillId="0" borderId="5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'[2]Лист1'!$C$2</c:f>
              <c:strCache>
                <c:ptCount val="1"/>
                <c:pt idx="0">
                  <c:v>Москва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'[2]Лист1'!$C$3:$C$10</c:f>
              <c:numCache>
                <c:ptCount val="8"/>
                <c:pt idx="0">
                  <c:v>16</c:v>
                </c:pt>
                <c:pt idx="1">
                  <c:v>56</c:v>
                </c:pt>
                <c:pt idx="2">
                  <c:v>60</c:v>
                </c:pt>
                <c:pt idx="3">
                  <c:v>20</c:v>
                </c:pt>
                <c:pt idx="4">
                  <c:v>29</c:v>
                </c:pt>
                <c:pt idx="5">
                  <c:v>5</c:v>
                </c:pt>
                <c:pt idx="6">
                  <c:v>4</c:v>
                </c:pt>
                <c:pt idx="7">
                  <c:v>23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'[2]Лист1'!$D$2</c:f>
              <c:strCache>
                <c:ptCount val="1"/>
                <c:pt idx="0">
                  <c:v>С.-Петербург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'[2]Лист1'!$D$3:$D$10</c:f>
              <c:numCache>
                <c:ptCount val="8"/>
                <c:pt idx="0">
                  <c:v>10</c:v>
                </c:pt>
                <c:pt idx="1">
                  <c:v>48</c:v>
                </c:pt>
                <c:pt idx="2">
                  <c:v>45</c:v>
                </c:pt>
                <c:pt idx="3">
                  <c:v>29</c:v>
                </c:pt>
                <c:pt idx="4">
                  <c:v>23</c:v>
                </c:pt>
                <c:pt idx="5">
                  <c:v>10</c:v>
                </c:pt>
                <c:pt idx="6">
                  <c:v>6</c:v>
                </c:pt>
                <c:pt idx="7">
                  <c:v>18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'[2]Лист1'!$E$2</c:f>
              <c:strCache>
                <c:ptCount val="1"/>
                <c:pt idx="0">
                  <c:v>Н.Новгород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'[2]Лист1'!$E$3:$E$10</c:f>
              <c:numCache>
                <c:ptCount val="8"/>
                <c:pt idx="0">
                  <c:v>8</c:v>
                </c:pt>
                <c:pt idx="1">
                  <c:v>75</c:v>
                </c:pt>
                <c:pt idx="2">
                  <c:v>50</c:v>
                </c:pt>
                <c:pt idx="3">
                  <c:v>12</c:v>
                </c:pt>
                <c:pt idx="4">
                  <c:v>26</c:v>
                </c:pt>
                <c:pt idx="5">
                  <c:v>10</c:v>
                </c:pt>
                <c:pt idx="6">
                  <c:v>5</c:v>
                </c:pt>
                <c:pt idx="7">
                  <c:v>20</c:v>
                </c:pt>
              </c:numCache>
            </c:numRef>
          </c:val>
          <c:shape val="box"/>
        </c:ser>
        <c:shape val="box"/>
        <c:axId val="6472851"/>
        <c:axId val="58255660"/>
      </c:bar3DChart>
      <c:catAx>
        <c:axId val="6472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 Cyr"/>
                    <a:ea typeface="Arial Cyr"/>
                    <a:cs typeface="Arial Cyr"/>
                  </a:rPr>
                  <a:t>источники информации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8255660"/>
        <c:crosses val="autoZero"/>
        <c:auto val="1"/>
        <c:lblOffset val="100"/>
        <c:noMultiLvlLbl val="0"/>
      </c:catAx>
      <c:valAx>
        <c:axId val="58255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28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000" b="0" i="1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1" u="none" baseline="0"/>
              <a:t>Результаты опроса по итогам</a:t>
            </a:r>
          </a:p>
        </c:rich>
      </c:tx>
      <c:layout>
        <c:manualLayout>
          <c:xMode val="factor"/>
          <c:yMode val="factor"/>
          <c:x val="-0.16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41"/>
          <c:w val="0.57825"/>
          <c:h val="0.67725"/>
        </c:manualLayout>
      </c:layout>
      <c:ofPieChart>
        <c:ofPieType val="bar"/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CCFF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6600"/>
              </a:solidFill>
            </c:spPr>
          </c:dPt>
          <c:dPt>
            <c:idx val="6"/>
            <c:spPr>
              <a:solidFill>
                <a:srgbClr val="FFCC00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'[2]Лист1'!$B$3:$B$10</c:f>
              <c:strCache>
                <c:ptCount val="8"/>
                <c:pt idx="0">
                  <c:v>Справочники</c:v>
                </c:pt>
                <c:pt idx="1">
                  <c:v>Советы знакомых</c:v>
                </c:pt>
                <c:pt idx="2">
                  <c:v>Телевидение</c:v>
                </c:pt>
                <c:pt idx="3">
                  <c:v>Радио</c:v>
                </c:pt>
                <c:pt idx="4">
                  <c:v>Газеты</c:v>
                </c:pt>
                <c:pt idx="5">
                  <c:v>Уличная реклама</c:v>
                </c:pt>
                <c:pt idx="6">
                  <c:v>Самодельные объявления</c:v>
                </c:pt>
                <c:pt idx="7">
                  <c:v>Советы продавца</c:v>
                </c:pt>
              </c:strCache>
            </c:strRef>
          </c:cat>
          <c:val>
            <c:numRef>
              <c:f>'[2]Лист1'!$F$3:$F$10</c:f>
              <c:numCache>
                <c:ptCount val="8"/>
                <c:pt idx="0">
                  <c:v>11.333333333333334</c:v>
                </c:pt>
                <c:pt idx="1">
                  <c:v>59.666666666666664</c:v>
                </c:pt>
                <c:pt idx="2">
                  <c:v>51.666666666666664</c:v>
                </c:pt>
                <c:pt idx="3">
                  <c:v>20.333333333333332</c:v>
                </c:pt>
                <c:pt idx="4">
                  <c:v>26</c:v>
                </c:pt>
                <c:pt idx="5">
                  <c:v>8.333333333333334</c:v>
                </c:pt>
                <c:pt idx="6">
                  <c:v>5</c:v>
                </c:pt>
                <c:pt idx="7">
                  <c:v>20.333333333333332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04225"/>
          <c:w val="0.29625"/>
          <c:h val="0.9577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0" i="1" u="none" baseline="0"/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 Cyr"/>
                <a:ea typeface="Arial Cyr"/>
                <a:cs typeface="Arial Cyr"/>
              </a:rPr>
              <a:t>График функции  Y=X^2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График1!$C$2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График1!$B$3:$B$23</c:f>
              <c:numCache/>
            </c:numRef>
          </c:xVal>
          <c:yVal>
            <c:numRef>
              <c:f>График1!$C$3:$C$23</c:f>
              <c:numCache/>
            </c:numRef>
          </c:yVal>
          <c:smooth val="1"/>
        </c:ser>
        <c:axId val="54538893"/>
        <c:axId val="21087990"/>
      </c:scatterChart>
      <c:valAx>
        <c:axId val="54538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87990"/>
        <c:crosses val="autoZero"/>
        <c:crossBetween val="midCat"/>
        <c:dispUnits/>
      </c:valAx>
      <c:valAx>
        <c:axId val="2108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889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</c:sp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Система уравнений: y1=8x+4, y2=-4x-2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Система!$B$1</c:f>
              <c:strCache>
                <c:ptCount val="1"/>
                <c:pt idx="0">
                  <c:v>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Система!$A$2:$A$22</c:f>
              <c:numCache/>
            </c:numRef>
          </c:xVal>
          <c:yVal>
            <c:numRef>
              <c:f>Система!$B$2:$B$22</c:f>
              <c:numCache/>
            </c:numRef>
          </c:yVal>
          <c:smooth val="1"/>
        </c:ser>
        <c:ser>
          <c:idx val="1"/>
          <c:order val="1"/>
          <c:tx>
            <c:strRef>
              <c:f>Система!$C$1</c:f>
              <c:strCache>
                <c:ptCount val="1"/>
                <c:pt idx="0">
                  <c:v>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Система!$A$2:$A$22</c:f>
              <c:numCache/>
            </c:numRef>
          </c:xVal>
          <c:yVal>
            <c:numRef>
              <c:f>Система!$C$2:$C$22</c:f>
              <c:numCache/>
            </c:numRef>
          </c:yVal>
          <c:smooth val="1"/>
        </c:ser>
        <c:axId val="55574183"/>
        <c:axId val="30405600"/>
      </c:scatterChart>
      <c:valAx>
        <c:axId val="55574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05600"/>
        <c:crosses val="autoZero"/>
        <c:crossBetween val="midCat"/>
        <c:dispUnits/>
      </c:valAx>
      <c:valAx>
        <c:axId val="30405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74183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CC"/>
        </a:solidFill>
      </c:sp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F(x,y)=cosx+siny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'[1]Лист1'!$A$5</c:f>
              <c:strCache>
                <c:ptCount val="1"/>
                <c:pt idx="0">
                  <c:v>F(x,y)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'[1]Лист1'!$B$5:$L$5</c:f>
              <c:numCache>
                <c:ptCount val="11"/>
                <c:pt idx="0">
                  <c:v>1</c:v>
                </c:pt>
                <c:pt idx="1">
                  <c:v>1.3817732906760363</c:v>
                </c:pt>
                <c:pt idx="2">
                  <c:v>0.4931505902785393</c:v>
                </c:pt>
                <c:pt idx="3">
                  <c:v>-0.8488724885405782</c:v>
                </c:pt>
                <c:pt idx="4">
                  <c:v>-1.4104461161715403</c:v>
                </c:pt>
                <c:pt idx="5">
                  <c:v>-0.6752620891999122</c:v>
                </c:pt>
                <c:pt idx="6">
                  <c:v>0.6807547884514401</c:v>
                </c:pt>
                <c:pt idx="7">
                  <c:v>1.4108888530620938</c:v>
                </c:pt>
                <c:pt idx="8">
                  <c:v>0.8438582128147682</c:v>
                </c:pt>
                <c:pt idx="9">
                  <c:v>-0.49901177664292035</c:v>
                </c:pt>
                <c:pt idx="10">
                  <c:v>-1.383092639965822</c:v>
                </c:pt>
              </c:numCache>
            </c:numRef>
          </c:val>
          <c:smooth val="0"/>
        </c:ser>
        <c:axId val="5214945"/>
        <c:axId val="46934506"/>
      </c:lineChart>
      <c:catAx>
        <c:axId val="5214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34506"/>
        <c:crosses val="autoZero"/>
        <c:auto val="1"/>
        <c:lblOffset val="100"/>
        <c:noMultiLvlLbl val="0"/>
      </c:catAx>
      <c:valAx>
        <c:axId val="46934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yr"/>
                    <a:ea typeface="Arial Cyr"/>
                    <a:cs typeface="Arial Cyr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494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</c:sp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13</xdr:row>
      <xdr:rowOff>0</xdr:rowOff>
    </xdr:from>
    <xdr:to>
      <xdr:col>6</xdr:col>
      <xdr:colOff>9525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542925" y="2371725"/>
        <a:ext cx="5562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523875</xdr:colOff>
      <xdr:row>29</xdr:row>
      <xdr:rowOff>38100</xdr:rowOff>
    </xdr:from>
    <xdr:to>
      <xdr:col>5</xdr:col>
      <xdr:colOff>1028700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523875" y="5000625"/>
        <a:ext cx="55626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6</xdr:row>
      <xdr:rowOff>95250</xdr:rowOff>
    </xdr:from>
    <xdr:to>
      <xdr:col>8</xdr:col>
      <xdr:colOff>619125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1971675" y="1076325"/>
        <a:ext cx="38576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</xdr:row>
      <xdr:rowOff>9525</xdr:rowOff>
    </xdr:from>
    <xdr:to>
      <xdr:col>10</xdr:col>
      <xdr:colOff>180975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2257425" y="981075"/>
        <a:ext cx="47815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152400</xdr:rowOff>
    </xdr:from>
    <xdr:to>
      <xdr:col>12</xdr:col>
      <xdr:colOff>9525</xdr:colOff>
      <xdr:row>22</xdr:row>
      <xdr:rowOff>114300</xdr:rowOff>
    </xdr:to>
    <xdr:graphicFrame>
      <xdr:nvGraphicFramePr>
        <xdr:cNvPr id="1" name="Chart 2"/>
        <xdr:cNvGraphicFramePr/>
      </xdr:nvGraphicFramePr>
      <xdr:xfrm>
        <a:off x="57150" y="990600"/>
        <a:ext cx="81819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s,s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4;&#1087;&#1088;&#1086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A5" t="str">
            <v>F(x,y)</v>
          </cell>
          <cell r="B5">
            <v>1</v>
          </cell>
          <cell r="C5">
            <v>1.3817732906760363</v>
          </cell>
          <cell r="D5">
            <v>0.4931505902785393</v>
          </cell>
          <cell r="E5">
            <v>-0.8488724885405782</v>
          </cell>
          <cell r="F5">
            <v>-1.4104461161715403</v>
          </cell>
          <cell r="G5">
            <v>-0.6752620891999122</v>
          </cell>
          <cell r="H5">
            <v>0.6807547884514401</v>
          </cell>
          <cell r="I5">
            <v>1.4108888530620938</v>
          </cell>
          <cell r="J5">
            <v>0.8438582128147682</v>
          </cell>
          <cell r="K5">
            <v>-0.49901177664292035</v>
          </cell>
          <cell r="L5">
            <v>-1.383092639965822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C2" t="str">
            <v>Москва</v>
          </cell>
          <cell r="D2" t="str">
            <v>С.-Петербург</v>
          </cell>
          <cell r="E2" t="str">
            <v>Н.Новгород</v>
          </cell>
        </row>
        <row r="3">
          <cell r="B3" t="str">
            <v>Справочники</v>
          </cell>
          <cell r="C3">
            <v>16</v>
          </cell>
          <cell r="D3">
            <v>10</v>
          </cell>
          <cell r="E3">
            <v>8</v>
          </cell>
          <cell r="F3">
            <v>11.333333333333334</v>
          </cell>
        </row>
        <row r="4">
          <cell r="B4" t="str">
            <v>Советы знакомых</v>
          </cell>
          <cell r="C4">
            <v>56</v>
          </cell>
          <cell r="D4">
            <v>48</v>
          </cell>
          <cell r="E4">
            <v>75</v>
          </cell>
          <cell r="F4">
            <v>59.666666666666664</v>
          </cell>
        </row>
        <row r="5">
          <cell r="B5" t="str">
            <v>Телевидение</v>
          </cell>
          <cell r="C5">
            <v>60</v>
          </cell>
          <cell r="D5">
            <v>45</v>
          </cell>
          <cell r="E5">
            <v>50</v>
          </cell>
          <cell r="F5">
            <v>51.666666666666664</v>
          </cell>
        </row>
        <row r="6">
          <cell r="B6" t="str">
            <v>Радио</v>
          </cell>
          <cell r="C6">
            <v>20</v>
          </cell>
          <cell r="D6">
            <v>29</v>
          </cell>
          <cell r="E6">
            <v>12</v>
          </cell>
          <cell r="F6">
            <v>20.333333333333332</v>
          </cell>
        </row>
        <row r="7">
          <cell r="B7" t="str">
            <v>Газеты</v>
          </cell>
          <cell r="C7">
            <v>29</v>
          </cell>
          <cell r="D7">
            <v>23</v>
          </cell>
          <cell r="E7">
            <v>26</v>
          </cell>
          <cell r="F7">
            <v>26</v>
          </cell>
        </row>
        <row r="8">
          <cell r="B8" t="str">
            <v>Уличная реклама</v>
          </cell>
          <cell r="C8">
            <v>5</v>
          </cell>
          <cell r="D8">
            <v>10</v>
          </cell>
          <cell r="E8">
            <v>10</v>
          </cell>
          <cell r="F8">
            <v>8.333333333333334</v>
          </cell>
        </row>
        <row r="9">
          <cell r="B9" t="str">
            <v>Самодельные объявления</v>
          </cell>
          <cell r="C9">
            <v>4</v>
          </cell>
          <cell r="D9">
            <v>6</v>
          </cell>
          <cell r="E9">
            <v>5</v>
          </cell>
          <cell r="F9">
            <v>5</v>
          </cell>
        </row>
        <row r="10">
          <cell r="B10" t="str">
            <v>Советы продавца</v>
          </cell>
          <cell r="C10">
            <v>23</v>
          </cell>
          <cell r="D10">
            <v>18</v>
          </cell>
          <cell r="E10">
            <v>20</v>
          </cell>
          <cell r="F10">
            <v>20.333333333333332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4">
      <selection activeCell="D29" sqref="D29"/>
    </sheetView>
  </sheetViews>
  <sheetFormatPr defaultColWidth="9.00390625" defaultRowHeight="12.75"/>
  <cols>
    <col min="1" max="1" width="7.00390625" style="0" customWidth="1"/>
    <col min="2" max="2" width="18.375" style="0" customWidth="1"/>
    <col min="3" max="3" width="10.75390625" style="0" customWidth="1"/>
    <col min="4" max="4" width="13.00390625" style="0" customWidth="1"/>
    <col min="5" max="5" width="15.00390625" style="0" customWidth="1"/>
    <col min="7" max="7" width="8.75390625" style="0" customWidth="1"/>
  </cols>
  <sheetData>
    <row r="1" spans="1:5" ht="15">
      <c r="A1" s="11"/>
      <c r="B1" s="85" t="s">
        <v>9</v>
      </c>
      <c r="C1" s="85"/>
      <c r="D1" s="85"/>
      <c r="E1" s="85"/>
    </row>
    <row r="2" spans="1:5" ht="15">
      <c r="A2" s="11"/>
      <c r="B2" s="14" t="s">
        <v>10</v>
      </c>
      <c r="C2" s="16">
        <v>38425</v>
      </c>
      <c r="D2" s="12"/>
      <c r="E2" s="12"/>
    </row>
    <row r="3" spans="1:5" ht="15.75" thickBot="1">
      <c r="A3" s="5"/>
      <c r="B3" s="15" t="s">
        <v>11</v>
      </c>
      <c r="C3" s="17">
        <v>0.5465277777777778</v>
      </c>
      <c r="D3" s="13"/>
      <c r="E3" s="12"/>
    </row>
    <row r="4" spans="1:5" ht="27" customHeight="1">
      <c r="A4" s="4"/>
      <c r="B4" s="10" t="s">
        <v>0</v>
      </c>
      <c r="C4" s="10" t="s">
        <v>1</v>
      </c>
      <c r="D4" s="10" t="s">
        <v>2</v>
      </c>
      <c r="E4" s="6" t="s">
        <v>3</v>
      </c>
    </row>
    <row r="5" spans="1:5" ht="13.5">
      <c r="A5" s="2">
        <v>1</v>
      </c>
      <c r="B5" s="3" t="s">
        <v>4</v>
      </c>
      <c r="C5" s="18">
        <v>3.5</v>
      </c>
      <c r="D5" s="2">
        <v>25</v>
      </c>
      <c r="E5" s="20">
        <f>C5*D5</f>
        <v>87.5</v>
      </c>
    </row>
    <row r="6" spans="1:5" ht="13.5">
      <c r="A6" s="2">
        <v>2</v>
      </c>
      <c r="B6" s="3" t="s">
        <v>5</v>
      </c>
      <c r="C6" s="18">
        <v>34.8</v>
      </c>
      <c r="D6" s="2">
        <v>5</v>
      </c>
      <c r="E6" s="20">
        <f>C6*D6</f>
        <v>174</v>
      </c>
    </row>
    <row r="7" spans="1:5" ht="13.5">
      <c r="A7" s="2">
        <v>3</v>
      </c>
      <c r="B7" s="3" t="s">
        <v>6</v>
      </c>
      <c r="C7" s="18">
        <v>5.4</v>
      </c>
      <c r="D7" s="2">
        <v>10</v>
      </c>
      <c r="E7" s="20">
        <f>C7*D7</f>
        <v>54</v>
      </c>
    </row>
    <row r="8" spans="1:5" ht="14.25" thickBot="1">
      <c r="A8" s="8">
        <v>4</v>
      </c>
      <c r="B8" s="9" t="s">
        <v>7</v>
      </c>
      <c r="C8" s="19">
        <v>7.5</v>
      </c>
      <c r="D8" s="8">
        <v>6</v>
      </c>
      <c r="E8" s="20">
        <f>C8*D8</f>
        <v>45</v>
      </c>
    </row>
    <row r="9" spans="4:5" ht="18.75" thickBot="1">
      <c r="D9" s="7" t="s">
        <v>8</v>
      </c>
      <c r="E9" s="21">
        <f>SUM(E5:E8)</f>
        <v>360.5</v>
      </c>
    </row>
  </sheetData>
  <mergeCells count="1">
    <mergeCell ref="B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C10" sqref="C10"/>
    </sheetView>
  </sheetViews>
  <sheetFormatPr defaultColWidth="9.00390625" defaultRowHeight="12.75"/>
  <cols>
    <col min="2" max="2" width="13.75390625" style="0" customWidth="1"/>
    <col min="3" max="3" width="18.00390625" style="0" customWidth="1"/>
    <col min="4" max="4" width="7.625" style="0" customWidth="1"/>
    <col min="5" max="5" width="9.25390625" style="0" customWidth="1"/>
    <col min="6" max="6" width="7.25390625" style="0" customWidth="1"/>
    <col min="7" max="7" width="9.75390625" style="0" customWidth="1"/>
    <col min="8" max="8" width="6.125" style="0" customWidth="1"/>
    <col min="9" max="9" width="6.875" style="0" customWidth="1"/>
    <col min="10" max="10" width="10.25390625" style="0" customWidth="1"/>
  </cols>
  <sheetData>
    <row r="1" spans="1:10" ht="14.25" thickBot="1" thickTop="1">
      <c r="A1" s="86"/>
      <c r="B1" s="86"/>
      <c r="C1" s="86"/>
      <c r="D1" s="87"/>
      <c r="E1" s="88" t="s">
        <v>12</v>
      </c>
      <c r="F1" s="89"/>
      <c r="G1" s="88" t="s">
        <v>13</v>
      </c>
      <c r="H1" s="89"/>
      <c r="I1" s="88" t="s">
        <v>14</v>
      </c>
      <c r="J1" s="90"/>
    </row>
    <row r="2" spans="1:10" ht="73.5" thickTop="1">
      <c r="A2" s="22" t="s">
        <v>15</v>
      </c>
      <c r="B2" s="23" t="s">
        <v>16</v>
      </c>
      <c r="C2" s="24" t="s">
        <v>17</v>
      </c>
      <c r="D2" s="25" t="s">
        <v>18</v>
      </c>
      <c r="E2" s="26" t="s">
        <v>19</v>
      </c>
      <c r="F2" s="27" t="s">
        <v>20</v>
      </c>
      <c r="G2" s="26" t="s">
        <v>21</v>
      </c>
      <c r="H2" s="27" t="s">
        <v>22</v>
      </c>
      <c r="I2" s="28" t="s">
        <v>23</v>
      </c>
      <c r="J2" s="29" t="s">
        <v>24</v>
      </c>
    </row>
    <row r="3" spans="1:10" ht="12.75">
      <c r="A3" s="30">
        <v>1</v>
      </c>
      <c r="B3" s="31" t="s">
        <v>25</v>
      </c>
      <c r="C3" s="31" t="s">
        <v>26</v>
      </c>
      <c r="D3" s="32" t="s">
        <v>27</v>
      </c>
      <c r="E3" s="40">
        <v>10000</v>
      </c>
      <c r="F3" s="33">
        <v>15</v>
      </c>
      <c r="G3" s="40">
        <v>13000</v>
      </c>
      <c r="H3" s="33">
        <v>15</v>
      </c>
      <c r="I3" s="34">
        <f>F3-H3</f>
        <v>0</v>
      </c>
      <c r="J3" s="42">
        <f>G3*I3</f>
        <v>0</v>
      </c>
    </row>
    <row r="4" spans="1:10" ht="12.75">
      <c r="A4" s="30">
        <v>2</v>
      </c>
      <c r="B4" s="31" t="s">
        <v>28</v>
      </c>
      <c r="C4" s="31" t="s">
        <v>29</v>
      </c>
      <c r="D4" s="32" t="s">
        <v>27</v>
      </c>
      <c r="E4" s="40">
        <v>38000</v>
      </c>
      <c r="F4" s="33">
        <v>32</v>
      </c>
      <c r="G4" s="40">
        <v>42000</v>
      </c>
      <c r="H4" s="33">
        <v>28</v>
      </c>
      <c r="I4" s="34">
        <f>F4-H4</f>
        <v>4</v>
      </c>
      <c r="J4" s="42">
        <f>G4*I4</f>
        <v>168000</v>
      </c>
    </row>
    <row r="5" spans="1:10" ht="12.75">
      <c r="A5" s="30">
        <v>3</v>
      </c>
      <c r="B5" s="31" t="s">
        <v>30</v>
      </c>
      <c r="C5" s="31" t="s">
        <v>31</v>
      </c>
      <c r="D5" s="32" t="s">
        <v>32</v>
      </c>
      <c r="E5" s="40">
        <v>16000</v>
      </c>
      <c r="F5" s="33">
        <v>40</v>
      </c>
      <c r="G5" s="40">
        <v>21000</v>
      </c>
      <c r="H5" s="33">
        <v>15</v>
      </c>
      <c r="I5" s="34">
        <f>F5-H5</f>
        <v>25</v>
      </c>
      <c r="J5" s="42">
        <f>G5*I5</f>
        <v>525000</v>
      </c>
    </row>
    <row r="6" spans="1:10" ht="12.75">
      <c r="A6" s="30">
        <v>4</v>
      </c>
      <c r="B6" s="31" t="s">
        <v>30</v>
      </c>
      <c r="C6" s="31" t="s">
        <v>33</v>
      </c>
      <c r="D6" s="32" t="s">
        <v>32</v>
      </c>
      <c r="E6" s="40">
        <v>18000</v>
      </c>
      <c r="F6" s="33">
        <v>12</v>
      </c>
      <c r="G6" s="40">
        <v>22000</v>
      </c>
      <c r="H6" s="33">
        <v>10</v>
      </c>
      <c r="I6" s="34">
        <f>F6-H6</f>
        <v>2</v>
      </c>
      <c r="J6" s="42">
        <f>G6*I6</f>
        <v>44000</v>
      </c>
    </row>
    <row r="7" spans="1:10" ht="13.5" thickBot="1">
      <c r="A7" s="35">
        <v>5</v>
      </c>
      <c r="B7" s="36" t="s">
        <v>34</v>
      </c>
      <c r="C7" s="36" t="s">
        <v>35</v>
      </c>
      <c r="D7" s="37" t="s">
        <v>36</v>
      </c>
      <c r="E7" s="41">
        <v>42000</v>
      </c>
      <c r="F7" s="38">
        <v>32</v>
      </c>
      <c r="G7" s="41">
        <v>45000</v>
      </c>
      <c r="H7" s="38">
        <v>15</v>
      </c>
      <c r="I7" s="39">
        <f>F7-H7</f>
        <v>17</v>
      </c>
      <c r="J7" s="43">
        <f>G7*I7</f>
        <v>765000</v>
      </c>
    </row>
    <row r="8" ht="13.5" thickTop="1"/>
  </sheetData>
  <mergeCells count="4">
    <mergeCell ref="A1:D1"/>
    <mergeCell ref="E1:F1"/>
    <mergeCell ref="G1:H1"/>
    <mergeCell ref="I1:J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I51" sqref="I51"/>
    </sheetView>
  </sheetViews>
  <sheetFormatPr defaultColWidth="9.00390625" defaultRowHeight="12.75"/>
  <cols>
    <col min="2" max="2" width="24.125" style="0" customWidth="1"/>
    <col min="4" max="4" width="12.25390625" style="0" customWidth="1"/>
    <col min="5" max="5" width="12.00390625" style="0" customWidth="1"/>
    <col min="6" max="6" width="13.625" style="0" customWidth="1"/>
  </cols>
  <sheetData>
    <row r="1" spans="1:6" ht="16.5" thickBot="1">
      <c r="A1" s="91" t="s">
        <v>37</v>
      </c>
      <c r="B1" s="91"/>
      <c r="C1" s="91"/>
      <c r="D1" s="91"/>
      <c r="E1" s="91"/>
      <c r="F1" s="91"/>
    </row>
    <row r="2" spans="1:6" ht="25.5">
      <c r="A2" s="48" t="s">
        <v>15</v>
      </c>
      <c r="B2" s="47" t="s">
        <v>38</v>
      </c>
      <c r="C2" s="49" t="s">
        <v>39</v>
      </c>
      <c r="D2" s="49" t="s">
        <v>40</v>
      </c>
      <c r="E2" s="49" t="s">
        <v>41</v>
      </c>
      <c r="F2" s="50" t="s">
        <v>42</v>
      </c>
    </row>
    <row r="3" spans="1:6" ht="12.75">
      <c r="A3" s="2">
        <v>1</v>
      </c>
      <c r="B3" s="1" t="s">
        <v>43</v>
      </c>
      <c r="C3" s="2">
        <v>16</v>
      </c>
      <c r="D3" s="2">
        <v>10</v>
      </c>
      <c r="E3" s="2">
        <v>8</v>
      </c>
      <c r="F3" s="44">
        <f>AVERAGE(C3:E3)</f>
        <v>11.333333333333334</v>
      </c>
    </row>
    <row r="4" spans="1:6" ht="12.75">
      <c r="A4" s="2">
        <v>2</v>
      </c>
      <c r="B4" s="1" t="s">
        <v>44</v>
      </c>
      <c r="C4" s="2">
        <v>56</v>
      </c>
      <c r="D4" s="2">
        <v>48</v>
      </c>
      <c r="E4" s="2">
        <v>75</v>
      </c>
      <c r="F4" s="44">
        <f aca="true" t="shared" si="0" ref="F4:F10">AVERAGE(C4:E4)</f>
        <v>59.666666666666664</v>
      </c>
    </row>
    <row r="5" spans="1:6" ht="12.75">
      <c r="A5" s="2">
        <v>3</v>
      </c>
      <c r="B5" s="1" t="s">
        <v>45</v>
      </c>
      <c r="C5" s="2">
        <v>60</v>
      </c>
      <c r="D5" s="2">
        <v>45</v>
      </c>
      <c r="E5" s="2">
        <v>50</v>
      </c>
      <c r="F5" s="44">
        <f t="shared" si="0"/>
        <v>51.666666666666664</v>
      </c>
    </row>
    <row r="6" spans="1:6" ht="12.75">
      <c r="A6" s="2">
        <v>4</v>
      </c>
      <c r="B6" s="1" t="s">
        <v>46</v>
      </c>
      <c r="C6" s="2">
        <v>20</v>
      </c>
      <c r="D6" s="2">
        <v>29</v>
      </c>
      <c r="E6" s="2">
        <v>12</v>
      </c>
      <c r="F6" s="44">
        <f t="shared" si="0"/>
        <v>20.333333333333332</v>
      </c>
    </row>
    <row r="7" spans="1:6" ht="12.75">
      <c r="A7" s="2">
        <v>5</v>
      </c>
      <c r="B7" s="1" t="s">
        <v>47</v>
      </c>
      <c r="C7" s="2">
        <v>29</v>
      </c>
      <c r="D7" s="2">
        <v>23</v>
      </c>
      <c r="E7" s="2">
        <v>26</v>
      </c>
      <c r="F7" s="44">
        <f t="shared" si="0"/>
        <v>26</v>
      </c>
    </row>
    <row r="8" spans="1:6" ht="12.75">
      <c r="A8" s="2">
        <v>6</v>
      </c>
      <c r="B8" s="1" t="s">
        <v>48</v>
      </c>
      <c r="C8" s="2">
        <v>5</v>
      </c>
      <c r="D8" s="2">
        <v>10</v>
      </c>
      <c r="E8" s="2">
        <v>10</v>
      </c>
      <c r="F8" s="44">
        <f t="shared" si="0"/>
        <v>8.333333333333334</v>
      </c>
    </row>
    <row r="9" spans="1:6" ht="12.75">
      <c r="A9" s="2">
        <v>7</v>
      </c>
      <c r="B9" s="1" t="s">
        <v>49</v>
      </c>
      <c r="C9" s="2">
        <v>4</v>
      </c>
      <c r="D9" s="2">
        <v>6</v>
      </c>
      <c r="E9" s="2">
        <v>5</v>
      </c>
      <c r="F9" s="44">
        <f t="shared" si="0"/>
        <v>5</v>
      </c>
    </row>
    <row r="10" spans="1:6" ht="13.5" thickBot="1">
      <c r="A10" s="8">
        <v>8</v>
      </c>
      <c r="B10" s="45" t="s">
        <v>50</v>
      </c>
      <c r="C10" s="8">
        <v>23</v>
      </c>
      <c r="D10" s="8">
        <v>18</v>
      </c>
      <c r="E10" s="8">
        <v>20</v>
      </c>
      <c r="F10" s="44">
        <f t="shared" si="0"/>
        <v>20.333333333333332</v>
      </c>
    </row>
    <row r="11" spans="1:5" ht="14.25">
      <c r="A11" s="92" t="s">
        <v>51</v>
      </c>
      <c r="B11" s="93"/>
      <c r="C11" s="46"/>
      <c r="D11" s="46"/>
      <c r="E11" s="52"/>
    </row>
    <row r="12" spans="1:5" ht="15" thickBot="1">
      <c r="A12" s="94" t="s">
        <v>52</v>
      </c>
      <c r="B12" s="95"/>
      <c r="C12" s="51"/>
      <c r="D12" s="51"/>
      <c r="E12" s="53"/>
    </row>
  </sheetData>
  <mergeCells count="3">
    <mergeCell ref="A1:F1"/>
    <mergeCell ref="A11:B11"/>
    <mergeCell ref="A12:B12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H29" sqref="H29"/>
    </sheetView>
  </sheetViews>
  <sheetFormatPr defaultColWidth="9.00390625" defaultRowHeight="12.75"/>
  <cols>
    <col min="1" max="11" width="7.75390625" style="0" customWidth="1"/>
  </cols>
  <sheetData>
    <row r="1" spans="1:11" ht="13.5" thickBot="1">
      <c r="A1" s="96" t="s">
        <v>53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3.5" thickTop="1">
      <c r="A2" s="60"/>
      <c r="B2" s="61">
        <v>0</v>
      </c>
      <c r="C2" s="62">
        <v>1</v>
      </c>
      <c r="D2" s="62">
        <v>2</v>
      </c>
      <c r="E2" s="62">
        <v>3</v>
      </c>
      <c r="F2" s="62">
        <v>4</v>
      </c>
      <c r="G2" s="62">
        <v>5</v>
      </c>
      <c r="H2" s="62">
        <v>6</v>
      </c>
      <c r="I2" s="62">
        <v>7</v>
      </c>
      <c r="J2" s="62">
        <v>8</v>
      </c>
      <c r="K2" s="63">
        <v>9</v>
      </c>
    </row>
    <row r="3" spans="1:11" ht="12.75">
      <c r="A3" s="65">
        <v>1</v>
      </c>
      <c r="B3" s="1">
        <f>POWER($A3*10+B$2,2)</f>
        <v>100</v>
      </c>
      <c r="C3" s="1">
        <f aca="true" t="shared" si="0" ref="C3:K11">POWER($A3*10+C$2,2)</f>
        <v>121</v>
      </c>
      <c r="D3" s="1">
        <f t="shared" si="0"/>
        <v>144</v>
      </c>
      <c r="E3" s="1">
        <f t="shared" si="0"/>
        <v>169</v>
      </c>
      <c r="F3" s="1">
        <f t="shared" si="0"/>
        <v>196</v>
      </c>
      <c r="G3" s="1">
        <f t="shared" si="0"/>
        <v>225</v>
      </c>
      <c r="H3" s="1">
        <f t="shared" si="0"/>
        <v>256</v>
      </c>
      <c r="I3" s="1">
        <f t="shared" si="0"/>
        <v>289</v>
      </c>
      <c r="J3" s="1">
        <f t="shared" si="0"/>
        <v>324</v>
      </c>
      <c r="K3" s="68">
        <f t="shared" si="0"/>
        <v>361</v>
      </c>
    </row>
    <row r="4" spans="1:11" ht="12.75">
      <c r="A4" s="66">
        <v>2</v>
      </c>
      <c r="B4" s="1">
        <f aca="true" t="shared" si="1" ref="B4:B11">POWER($A4*10+B$2,2)</f>
        <v>400</v>
      </c>
      <c r="C4" s="1">
        <f t="shared" si="0"/>
        <v>441</v>
      </c>
      <c r="D4" s="1">
        <f t="shared" si="0"/>
        <v>484</v>
      </c>
      <c r="E4" s="1">
        <f t="shared" si="0"/>
        <v>529</v>
      </c>
      <c r="F4" s="1">
        <f t="shared" si="0"/>
        <v>576</v>
      </c>
      <c r="G4" s="1">
        <f t="shared" si="0"/>
        <v>625</v>
      </c>
      <c r="H4" s="1">
        <f t="shared" si="0"/>
        <v>676</v>
      </c>
      <c r="I4" s="1">
        <f t="shared" si="0"/>
        <v>729</v>
      </c>
      <c r="J4" s="1">
        <f t="shared" si="0"/>
        <v>784</v>
      </c>
      <c r="K4" s="56">
        <f t="shared" si="0"/>
        <v>841</v>
      </c>
    </row>
    <row r="5" spans="1:11" ht="12.75">
      <c r="A5" s="66">
        <v>3</v>
      </c>
      <c r="B5" s="1">
        <f t="shared" si="1"/>
        <v>900</v>
      </c>
      <c r="C5" s="1">
        <f t="shared" si="0"/>
        <v>961</v>
      </c>
      <c r="D5" s="1">
        <f t="shared" si="0"/>
        <v>1024</v>
      </c>
      <c r="E5" s="1">
        <f t="shared" si="0"/>
        <v>1089</v>
      </c>
      <c r="F5" s="1">
        <f t="shared" si="0"/>
        <v>1156</v>
      </c>
      <c r="G5" s="1">
        <f t="shared" si="0"/>
        <v>1225</v>
      </c>
      <c r="H5" s="1">
        <f t="shared" si="0"/>
        <v>1296</v>
      </c>
      <c r="I5" s="1">
        <f t="shared" si="0"/>
        <v>1369</v>
      </c>
      <c r="J5" s="1">
        <f t="shared" si="0"/>
        <v>1444</v>
      </c>
      <c r="K5" s="68">
        <f t="shared" si="0"/>
        <v>1521</v>
      </c>
    </row>
    <row r="6" spans="1:11" ht="12.75">
      <c r="A6" s="66">
        <v>4</v>
      </c>
      <c r="B6" s="1">
        <f t="shared" si="1"/>
        <v>1600</v>
      </c>
      <c r="C6" s="1">
        <f t="shared" si="0"/>
        <v>1681</v>
      </c>
      <c r="D6" s="1">
        <f t="shared" si="0"/>
        <v>1764</v>
      </c>
      <c r="E6" s="1">
        <f t="shared" si="0"/>
        <v>1849</v>
      </c>
      <c r="F6" s="1">
        <f t="shared" si="0"/>
        <v>1936</v>
      </c>
      <c r="G6" s="1">
        <f t="shared" si="0"/>
        <v>2025</v>
      </c>
      <c r="H6" s="1">
        <f t="shared" si="0"/>
        <v>2116</v>
      </c>
      <c r="I6" s="1">
        <f t="shared" si="0"/>
        <v>2209</v>
      </c>
      <c r="J6" s="1">
        <f t="shared" si="0"/>
        <v>2304</v>
      </c>
      <c r="K6" s="56">
        <f t="shared" si="0"/>
        <v>2401</v>
      </c>
    </row>
    <row r="7" spans="1:11" ht="12.75">
      <c r="A7" s="66">
        <v>5</v>
      </c>
      <c r="B7" s="1">
        <f t="shared" si="1"/>
        <v>2500</v>
      </c>
      <c r="C7" s="1">
        <f t="shared" si="0"/>
        <v>2601</v>
      </c>
      <c r="D7" s="1">
        <f t="shared" si="0"/>
        <v>2704</v>
      </c>
      <c r="E7" s="1">
        <f t="shared" si="0"/>
        <v>2809</v>
      </c>
      <c r="F7" s="1">
        <f t="shared" si="0"/>
        <v>2916</v>
      </c>
      <c r="G7" s="1">
        <f t="shared" si="0"/>
        <v>3025</v>
      </c>
      <c r="H7" s="1">
        <f t="shared" si="0"/>
        <v>3136</v>
      </c>
      <c r="I7" s="1">
        <f t="shared" si="0"/>
        <v>3249</v>
      </c>
      <c r="J7" s="1">
        <f t="shared" si="0"/>
        <v>3364</v>
      </c>
      <c r="K7" s="68">
        <f t="shared" si="0"/>
        <v>3481</v>
      </c>
    </row>
    <row r="8" spans="1:11" ht="12.75">
      <c r="A8" s="66">
        <v>6</v>
      </c>
      <c r="B8" s="1">
        <f t="shared" si="1"/>
        <v>3600</v>
      </c>
      <c r="C8" s="1">
        <f t="shared" si="0"/>
        <v>3721</v>
      </c>
      <c r="D8" s="1">
        <f t="shared" si="0"/>
        <v>3844</v>
      </c>
      <c r="E8" s="1">
        <f t="shared" si="0"/>
        <v>3969</v>
      </c>
      <c r="F8" s="1">
        <f t="shared" si="0"/>
        <v>4096</v>
      </c>
      <c r="G8" s="1">
        <f t="shared" si="0"/>
        <v>4225</v>
      </c>
      <c r="H8" s="1">
        <f t="shared" si="0"/>
        <v>4356</v>
      </c>
      <c r="I8" s="1">
        <f t="shared" si="0"/>
        <v>4489</v>
      </c>
      <c r="J8" s="1">
        <f t="shared" si="0"/>
        <v>4624</v>
      </c>
      <c r="K8" s="56">
        <f t="shared" si="0"/>
        <v>4761</v>
      </c>
    </row>
    <row r="9" spans="1:11" ht="12.75">
      <c r="A9" s="66">
        <v>7</v>
      </c>
      <c r="B9" s="1">
        <f t="shared" si="1"/>
        <v>4900</v>
      </c>
      <c r="C9" s="1">
        <f t="shared" si="0"/>
        <v>5041</v>
      </c>
      <c r="D9" s="1">
        <f t="shared" si="0"/>
        <v>5184</v>
      </c>
      <c r="E9" s="1">
        <f t="shared" si="0"/>
        <v>5329</v>
      </c>
      <c r="F9" s="1">
        <f t="shared" si="0"/>
        <v>5476</v>
      </c>
      <c r="G9" s="1">
        <f t="shared" si="0"/>
        <v>5625</v>
      </c>
      <c r="H9" s="1">
        <f t="shared" si="0"/>
        <v>5776</v>
      </c>
      <c r="I9" s="1">
        <f t="shared" si="0"/>
        <v>5929</v>
      </c>
      <c r="J9" s="1">
        <f t="shared" si="0"/>
        <v>6084</v>
      </c>
      <c r="K9" s="68">
        <f t="shared" si="0"/>
        <v>6241</v>
      </c>
    </row>
    <row r="10" spans="1:11" ht="12.75">
      <c r="A10" s="66">
        <v>8</v>
      </c>
      <c r="B10" s="1">
        <f t="shared" si="1"/>
        <v>6400</v>
      </c>
      <c r="C10" s="1">
        <f t="shared" si="0"/>
        <v>6561</v>
      </c>
      <c r="D10" s="1">
        <f t="shared" si="0"/>
        <v>6724</v>
      </c>
      <c r="E10" s="1">
        <f t="shared" si="0"/>
        <v>6889</v>
      </c>
      <c r="F10" s="1">
        <f t="shared" si="0"/>
        <v>7056</v>
      </c>
      <c r="G10" s="1">
        <f t="shared" si="0"/>
        <v>7225</v>
      </c>
      <c r="H10" s="1">
        <f t="shared" si="0"/>
        <v>7396</v>
      </c>
      <c r="I10" s="1">
        <f t="shared" si="0"/>
        <v>7569</v>
      </c>
      <c r="J10" s="1">
        <f t="shared" si="0"/>
        <v>7744</v>
      </c>
      <c r="K10" s="56">
        <f t="shared" si="0"/>
        <v>7921</v>
      </c>
    </row>
    <row r="11" spans="1:11" ht="13.5" thickBot="1">
      <c r="A11" s="67">
        <v>9</v>
      </c>
      <c r="B11" s="55">
        <f t="shared" si="1"/>
        <v>8100</v>
      </c>
      <c r="C11" s="55">
        <f t="shared" si="0"/>
        <v>8281</v>
      </c>
      <c r="D11" s="55">
        <f t="shared" si="0"/>
        <v>8464</v>
      </c>
      <c r="E11" s="55">
        <f t="shared" si="0"/>
        <v>8649</v>
      </c>
      <c r="F11" s="55">
        <f t="shared" si="0"/>
        <v>8836</v>
      </c>
      <c r="G11" s="55">
        <f t="shared" si="0"/>
        <v>9025</v>
      </c>
      <c r="H11" s="55">
        <f t="shared" si="0"/>
        <v>9216</v>
      </c>
      <c r="I11" s="55">
        <f t="shared" si="0"/>
        <v>9409</v>
      </c>
      <c r="J11" s="55">
        <f t="shared" si="0"/>
        <v>9604</v>
      </c>
      <c r="K11" s="59">
        <f t="shared" si="0"/>
        <v>9801</v>
      </c>
    </row>
    <row r="12" ht="13.5" thickTop="1"/>
  </sheetData>
  <mergeCells count="1">
    <mergeCell ref="A1:K1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K12" sqref="K12"/>
    </sheetView>
  </sheetViews>
  <sheetFormatPr defaultColWidth="9.00390625" defaultRowHeight="12.75"/>
  <cols>
    <col min="1" max="1" width="5.375" style="0" customWidth="1"/>
  </cols>
  <sheetData>
    <row r="1" spans="1:7" ht="13.5" thickBot="1">
      <c r="A1" s="64" t="s">
        <v>54</v>
      </c>
      <c r="B1" s="64"/>
      <c r="C1" s="64"/>
      <c r="D1" s="64"/>
      <c r="E1" s="64"/>
      <c r="F1" s="64"/>
      <c r="G1" s="69"/>
    </row>
    <row r="2" spans="1:3" ht="12.75">
      <c r="A2" s="72">
        <v>1</v>
      </c>
      <c r="B2" s="73" t="s">
        <v>55</v>
      </c>
      <c r="C2" s="74" t="s">
        <v>56</v>
      </c>
    </row>
    <row r="3" spans="1:3" ht="12.75">
      <c r="A3" s="75">
        <v>2</v>
      </c>
      <c r="B3" s="2">
        <v>-1</v>
      </c>
      <c r="C3" s="70">
        <f>B3^2</f>
        <v>1</v>
      </c>
    </row>
    <row r="4" spans="1:3" ht="12.75">
      <c r="A4" s="75">
        <v>3</v>
      </c>
      <c r="B4" s="2">
        <v>-0.9</v>
      </c>
      <c r="C4" s="70">
        <f aca="true" t="shared" si="0" ref="C4:C23">B4^2</f>
        <v>0.81</v>
      </c>
    </row>
    <row r="5" spans="1:3" ht="12.75">
      <c r="A5" s="75">
        <v>4</v>
      </c>
      <c r="B5" s="2">
        <v>-0.8</v>
      </c>
      <c r="C5" s="70">
        <f t="shared" si="0"/>
        <v>0.6400000000000001</v>
      </c>
    </row>
    <row r="6" spans="1:3" ht="12.75">
      <c r="A6" s="75">
        <v>5</v>
      </c>
      <c r="B6" s="2">
        <v>-0.7</v>
      </c>
      <c r="C6" s="70">
        <f t="shared" si="0"/>
        <v>0.48999999999999994</v>
      </c>
    </row>
    <row r="7" spans="1:3" ht="12.75">
      <c r="A7" s="75">
        <v>6</v>
      </c>
      <c r="B7" s="2">
        <v>-0.6</v>
      </c>
      <c r="C7" s="70">
        <f t="shared" si="0"/>
        <v>0.36</v>
      </c>
    </row>
    <row r="8" spans="1:3" ht="12.75">
      <c r="A8" s="75">
        <v>7</v>
      </c>
      <c r="B8" s="2">
        <v>-0.5</v>
      </c>
      <c r="C8" s="70">
        <f t="shared" si="0"/>
        <v>0.25</v>
      </c>
    </row>
    <row r="9" spans="1:3" ht="12.75">
      <c r="A9" s="75">
        <v>8</v>
      </c>
      <c r="B9" s="2">
        <v>-0.4</v>
      </c>
      <c r="C9" s="70">
        <f t="shared" si="0"/>
        <v>0.16000000000000003</v>
      </c>
    </row>
    <row r="10" spans="1:3" ht="12.75">
      <c r="A10" s="75">
        <v>9</v>
      </c>
      <c r="B10" s="2">
        <v>-0.3</v>
      </c>
      <c r="C10" s="70">
        <f t="shared" si="0"/>
        <v>0.09</v>
      </c>
    </row>
    <row r="11" spans="1:3" ht="12.75">
      <c r="A11" s="75">
        <v>10</v>
      </c>
      <c r="B11" s="2">
        <v>-0.2</v>
      </c>
      <c r="C11" s="70">
        <f t="shared" si="0"/>
        <v>0.04000000000000001</v>
      </c>
    </row>
    <row r="12" spans="1:3" ht="12.75">
      <c r="A12" s="75">
        <v>11</v>
      </c>
      <c r="B12" s="2">
        <v>-0.1</v>
      </c>
      <c r="C12" s="70">
        <f t="shared" si="0"/>
        <v>0.010000000000000002</v>
      </c>
    </row>
    <row r="13" spans="1:3" ht="12.75">
      <c r="A13" s="75">
        <v>12</v>
      </c>
      <c r="B13" s="2">
        <v>0</v>
      </c>
      <c r="C13" s="70">
        <f t="shared" si="0"/>
        <v>0</v>
      </c>
    </row>
    <row r="14" spans="1:3" ht="12.75">
      <c r="A14" s="75">
        <v>13</v>
      </c>
      <c r="B14" s="2">
        <v>0.1</v>
      </c>
      <c r="C14" s="70">
        <f t="shared" si="0"/>
        <v>0.010000000000000002</v>
      </c>
    </row>
    <row r="15" spans="1:3" ht="12.75">
      <c r="A15" s="75">
        <v>14</v>
      </c>
      <c r="B15" s="2">
        <v>0.2</v>
      </c>
      <c r="C15" s="70">
        <f t="shared" si="0"/>
        <v>0.04000000000000001</v>
      </c>
    </row>
    <row r="16" spans="1:3" ht="12.75">
      <c r="A16" s="75">
        <v>15</v>
      </c>
      <c r="B16" s="2">
        <v>0.3</v>
      </c>
      <c r="C16" s="70">
        <f t="shared" si="0"/>
        <v>0.09</v>
      </c>
    </row>
    <row r="17" spans="1:3" ht="12.75">
      <c r="A17" s="75">
        <v>16</v>
      </c>
      <c r="B17" s="2">
        <v>0.4</v>
      </c>
      <c r="C17" s="70">
        <f t="shared" si="0"/>
        <v>0.16000000000000003</v>
      </c>
    </row>
    <row r="18" spans="1:3" ht="12.75">
      <c r="A18" s="75">
        <v>17</v>
      </c>
      <c r="B18" s="2">
        <v>0.5</v>
      </c>
      <c r="C18" s="70">
        <f t="shared" si="0"/>
        <v>0.25</v>
      </c>
    </row>
    <row r="19" spans="1:3" ht="12.75">
      <c r="A19" s="75">
        <v>18</v>
      </c>
      <c r="B19" s="2">
        <v>0.6</v>
      </c>
      <c r="C19" s="70">
        <f t="shared" si="0"/>
        <v>0.36</v>
      </c>
    </row>
    <row r="20" spans="1:3" ht="12.75">
      <c r="A20" s="75">
        <v>19</v>
      </c>
      <c r="B20" s="2">
        <v>0.7</v>
      </c>
      <c r="C20" s="70">
        <f t="shared" si="0"/>
        <v>0.48999999999999994</v>
      </c>
    </row>
    <row r="21" spans="1:3" ht="12.75">
      <c r="A21" s="75">
        <v>20</v>
      </c>
      <c r="B21" s="2">
        <v>0.8</v>
      </c>
      <c r="C21" s="70">
        <f t="shared" si="0"/>
        <v>0.6400000000000001</v>
      </c>
    </row>
    <row r="22" spans="1:3" ht="12.75">
      <c r="A22" s="75">
        <v>21</v>
      </c>
      <c r="B22" s="2">
        <v>0.9</v>
      </c>
      <c r="C22" s="70">
        <f t="shared" si="0"/>
        <v>0.81</v>
      </c>
    </row>
    <row r="23" spans="1:3" ht="13.5" thickBot="1">
      <c r="A23" s="76">
        <v>22</v>
      </c>
      <c r="B23" s="8">
        <v>1</v>
      </c>
      <c r="C23" s="71">
        <f t="shared" si="0"/>
        <v>1</v>
      </c>
    </row>
  </sheetData>
  <mergeCells count="1">
    <mergeCell ref="A1:F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L19" sqref="L19"/>
    </sheetView>
  </sheetViews>
  <sheetFormatPr defaultColWidth="9.00390625" defaultRowHeight="12.75"/>
  <sheetData>
    <row r="1" spans="1:3" ht="12.75">
      <c r="A1" s="77" t="s">
        <v>57</v>
      </c>
      <c r="B1" s="77" t="s">
        <v>59</v>
      </c>
      <c r="C1" s="77" t="s">
        <v>60</v>
      </c>
    </row>
    <row r="2" spans="1:3" ht="12.75">
      <c r="A2" s="77">
        <v>-1</v>
      </c>
      <c r="B2" s="1">
        <f>8*A2+4</f>
        <v>-4</v>
      </c>
      <c r="C2" s="1">
        <f>-4*A2-2</f>
        <v>2</v>
      </c>
    </row>
    <row r="3" spans="1:3" ht="12.75">
      <c r="A3" s="77">
        <v>-0.9</v>
      </c>
      <c r="B3" s="1">
        <f aca="true" t="shared" si="0" ref="B3:B22">8*A3+4</f>
        <v>-3.2</v>
      </c>
      <c r="C3" s="1">
        <f aca="true" t="shared" si="1" ref="C3:C22">-4*A3-2</f>
        <v>1.6</v>
      </c>
    </row>
    <row r="4" spans="1:3" ht="12.75">
      <c r="A4" s="77">
        <v>-0.8</v>
      </c>
      <c r="B4" s="1">
        <f t="shared" si="0"/>
        <v>-2.4000000000000004</v>
      </c>
      <c r="C4" s="1">
        <f t="shared" si="1"/>
        <v>1.2000000000000002</v>
      </c>
    </row>
    <row r="5" spans="1:3" ht="12.75">
      <c r="A5" s="77">
        <v>-0.7</v>
      </c>
      <c r="B5" s="1">
        <f t="shared" si="0"/>
        <v>-1.5999999999999996</v>
      </c>
      <c r="C5" s="1">
        <f t="shared" si="1"/>
        <v>0.7999999999999998</v>
      </c>
    </row>
    <row r="6" spans="1:3" ht="12.75">
      <c r="A6" s="77">
        <v>-0.6</v>
      </c>
      <c r="B6" s="1">
        <f t="shared" si="0"/>
        <v>-0.7999999999999998</v>
      </c>
      <c r="C6" s="1">
        <f t="shared" si="1"/>
        <v>0.3999999999999999</v>
      </c>
    </row>
    <row r="7" spans="1:3" ht="12.75">
      <c r="A7" s="77">
        <v>-0.5</v>
      </c>
      <c r="B7" s="1">
        <f t="shared" si="0"/>
        <v>0</v>
      </c>
      <c r="C7" s="1">
        <f t="shared" si="1"/>
        <v>0</v>
      </c>
    </row>
    <row r="8" spans="1:3" ht="12.75">
      <c r="A8" s="77">
        <v>-0.4</v>
      </c>
      <c r="B8" s="1">
        <f t="shared" si="0"/>
        <v>0.7999999999999998</v>
      </c>
      <c r="C8" s="1">
        <f t="shared" si="1"/>
        <v>-0.3999999999999999</v>
      </c>
    </row>
    <row r="9" spans="1:3" ht="12.75">
      <c r="A9" s="77">
        <v>-0.3</v>
      </c>
      <c r="B9" s="1">
        <f t="shared" si="0"/>
        <v>1.6</v>
      </c>
      <c r="C9" s="1">
        <f t="shared" si="1"/>
        <v>-0.8</v>
      </c>
    </row>
    <row r="10" spans="1:3" ht="12.75">
      <c r="A10" s="77">
        <v>-0.2</v>
      </c>
      <c r="B10" s="1">
        <f t="shared" si="0"/>
        <v>2.4</v>
      </c>
      <c r="C10" s="1">
        <f t="shared" si="1"/>
        <v>-1.2</v>
      </c>
    </row>
    <row r="11" spans="1:3" ht="12.75">
      <c r="A11" s="77">
        <v>-0.1</v>
      </c>
      <c r="B11" s="1">
        <f t="shared" si="0"/>
        <v>3.2</v>
      </c>
      <c r="C11" s="1">
        <f t="shared" si="1"/>
        <v>-1.6</v>
      </c>
    </row>
    <row r="12" spans="1:3" ht="12.75">
      <c r="A12" s="77">
        <v>0</v>
      </c>
      <c r="B12" s="1">
        <f t="shared" si="0"/>
        <v>4</v>
      </c>
      <c r="C12" s="1">
        <f t="shared" si="1"/>
        <v>-2</v>
      </c>
    </row>
    <row r="13" spans="1:3" ht="12.75">
      <c r="A13" s="77">
        <v>0.1</v>
      </c>
      <c r="B13" s="1">
        <f t="shared" si="0"/>
        <v>4.8</v>
      </c>
      <c r="C13" s="1">
        <f t="shared" si="1"/>
        <v>-2.4</v>
      </c>
    </row>
    <row r="14" spans="1:3" ht="12.75">
      <c r="A14" s="77">
        <v>0.2</v>
      </c>
      <c r="B14" s="1">
        <f t="shared" si="0"/>
        <v>5.6</v>
      </c>
      <c r="C14" s="1">
        <f t="shared" si="1"/>
        <v>-2.8</v>
      </c>
    </row>
    <row r="15" spans="1:3" ht="12.75">
      <c r="A15" s="77">
        <v>0.3</v>
      </c>
      <c r="B15" s="1">
        <f t="shared" si="0"/>
        <v>6.4</v>
      </c>
      <c r="C15" s="1">
        <f t="shared" si="1"/>
        <v>-3.2</v>
      </c>
    </row>
    <row r="16" spans="1:3" ht="12.75">
      <c r="A16" s="77">
        <v>0.4</v>
      </c>
      <c r="B16" s="1">
        <f t="shared" si="0"/>
        <v>7.2</v>
      </c>
      <c r="C16" s="1">
        <f t="shared" si="1"/>
        <v>-3.6</v>
      </c>
    </row>
    <row r="17" spans="1:3" ht="12.75">
      <c r="A17" s="77">
        <v>0.5</v>
      </c>
      <c r="B17" s="1">
        <f t="shared" si="0"/>
        <v>8</v>
      </c>
      <c r="C17" s="1">
        <f t="shared" si="1"/>
        <v>-4</v>
      </c>
    </row>
    <row r="18" spans="1:3" ht="12.75">
      <c r="A18" s="77">
        <v>0.6</v>
      </c>
      <c r="B18" s="1">
        <f t="shared" si="0"/>
        <v>8.8</v>
      </c>
      <c r="C18" s="1">
        <f t="shared" si="1"/>
        <v>-4.4</v>
      </c>
    </row>
    <row r="19" spans="1:3" ht="12.75">
      <c r="A19" s="77">
        <v>0.7</v>
      </c>
      <c r="B19" s="1">
        <f t="shared" si="0"/>
        <v>9.6</v>
      </c>
      <c r="C19" s="1">
        <f t="shared" si="1"/>
        <v>-4.8</v>
      </c>
    </row>
    <row r="20" spans="1:3" ht="12.75">
      <c r="A20" s="77">
        <v>0.8</v>
      </c>
      <c r="B20" s="1">
        <f t="shared" si="0"/>
        <v>10.4</v>
      </c>
      <c r="C20" s="1">
        <f t="shared" si="1"/>
        <v>-5.2</v>
      </c>
    </row>
    <row r="21" spans="1:3" ht="12.75">
      <c r="A21" s="77">
        <v>0.9</v>
      </c>
      <c r="B21" s="1">
        <f t="shared" si="0"/>
        <v>11.2</v>
      </c>
      <c r="C21" s="1">
        <f t="shared" si="1"/>
        <v>-5.6</v>
      </c>
    </row>
    <row r="22" spans="1:3" ht="12.75">
      <c r="A22" s="77">
        <v>1</v>
      </c>
      <c r="B22" s="1">
        <f t="shared" si="0"/>
        <v>12</v>
      </c>
      <c r="C22" s="1">
        <f t="shared" si="1"/>
        <v>-6</v>
      </c>
    </row>
    <row r="23" spans="1:2" ht="12.75">
      <c r="A23" s="54"/>
      <c r="B23" s="78" t="s">
        <v>61</v>
      </c>
    </row>
    <row r="24" ht="12.75">
      <c r="B24" s="79" t="s">
        <v>62</v>
      </c>
    </row>
    <row r="25" ht="12.75">
      <c r="B25" s="80" t="s">
        <v>63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 topLeftCell="A1">
      <selection activeCell="H31" sqref="H31"/>
    </sheetView>
  </sheetViews>
  <sheetFormatPr defaultColWidth="9.00390625" defaultRowHeight="12.75"/>
  <sheetData>
    <row r="1" spans="1:12" ht="12.75">
      <c r="A1" s="84" t="s">
        <v>57</v>
      </c>
      <c r="B1" s="34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56">
        <v>10</v>
      </c>
    </row>
    <row r="2" spans="1:12" ht="12.75">
      <c r="A2" s="84" t="s">
        <v>58</v>
      </c>
      <c r="B2" s="34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56">
        <v>10</v>
      </c>
    </row>
    <row r="3" spans="1:12" ht="12.75">
      <c r="A3" s="84" t="s">
        <v>64</v>
      </c>
      <c r="B3" s="34">
        <f>COS(B1)</f>
        <v>1</v>
      </c>
      <c r="C3" s="1">
        <f aca="true" t="shared" si="0" ref="C3:L3">COS(C1)</f>
        <v>0.5403023058681398</v>
      </c>
      <c r="D3" s="1">
        <f t="shared" si="0"/>
        <v>-0.4161468365471424</v>
      </c>
      <c r="E3" s="1">
        <f t="shared" si="0"/>
        <v>-0.9899924966004454</v>
      </c>
      <c r="F3" s="1">
        <f t="shared" si="0"/>
        <v>-0.6536436208636119</v>
      </c>
      <c r="G3" s="1">
        <f t="shared" si="0"/>
        <v>0.28366218546322625</v>
      </c>
      <c r="H3" s="1">
        <f t="shared" si="0"/>
        <v>0.960170286650366</v>
      </c>
      <c r="I3" s="1">
        <f t="shared" si="0"/>
        <v>0.7539022543433046</v>
      </c>
      <c r="J3" s="1">
        <f t="shared" si="0"/>
        <v>-0.14550003380861354</v>
      </c>
      <c r="K3" s="1">
        <f t="shared" si="0"/>
        <v>-0.9111302618846769</v>
      </c>
      <c r="L3" s="56">
        <f t="shared" si="0"/>
        <v>-0.8390715290764524</v>
      </c>
    </row>
    <row r="4" spans="1:12" ht="13.5" thickBot="1">
      <c r="A4" s="84" t="s">
        <v>65</v>
      </c>
      <c r="B4" s="58">
        <f>SIN(B2)</f>
        <v>0</v>
      </c>
      <c r="C4" s="55">
        <f aca="true" t="shared" si="1" ref="C4:L4">SIN(C2)</f>
        <v>0.8414709848078965</v>
      </c>
      <c r="D4" s="55">
        <f t="shared" si="1"/>
        <v>0.9092974268256817</v>
      </c>
      <c r="E4" s="55">
        <f t="shared" si="1"/>
        <v>0.1411200080598672</v>
      </c>
      <c r="F4" s="55">
        <f t="shared" si="1"/>
        <v>-0.7568024953079282</v>
      </c>
      <c r="G4" s="55">
        <f t="shared" si="1"/>
        <v>-0.9589242746631385</v>
      </c>
      <c r="H4" s="55">
        <f t="shared" si="1"/>
        <v>-0.27941549819892586</v>
      </c>
      <c r="I4" s="55">
        <f t="shared" si="1"/>
        <v>0.6569865987187891</v>
      </c>
      <c r="J4" s="55">
        <f t="shared" si="1"/>
        <v>0.9893582466233818</v>
      </c>
      <c r="K4" s="55">
        <f t="shared" si="1"/>
        <v>0.4121184852417566</v>
      </c>
      <c r="L4" s="57">
        <f t="shared" si="1"/>
        <v>-0.5440211108893698</v>
      </c>
    </row>
    <row r="5" spans="1:12" ht="14.25" thickBot="1" thickTop="1">
      <c r="A5" s="81" t="s">
        <v>66</v>
      </c>
      <c r="B5" s="82">
        <f>B3+B4</f>
        <v>1</v>
      </c>
      <c r="C5" s="82">
        <f>C3+C4</f>
        <v>1.3817732906760363</v>
      </c>
      <c r="D5" s="82">
        <f aca="true" t="shared" si="2" ref="D5:L5">D3+D4</f>
        <v>0.4931505902785393</v>
      </c>
      <c r="E5" s="82">
        <f t="shared" si="2"/>
        <v>-0.8488724885405782</v>
      </c>
      <c r="F5" s="82">
        <f t="shared" si="2"/>
        <v>-1.4104461161715403</v>
      </c>
      <c r="G5" s="82">
        <f t="shared" si="2"/>
        <v>-0.6752620891999122</v>
      </c>
      <c r="H5" s="82">
        <f t="shared" si="2"/>
        <v>0.6807547884514401</v>
      </c>
      <c r="I5" s="82">
        <f t="shared" si="2"/>
        <v>1.4108888530620938</v>
      </c>
      <c r="J5" s="82">
        <f t="shared" si="2"/>
        <v>0.8438582128147682</v>
      </c>
      <c r="K5" s="82">
        <f t="shared" si="2"/>
        <v>-0.49901177664292035</v>
      </c>
      <c r="L5" s="83">
        <f t="shared" si="2"/>
        <v>-1.383092639965822</v>
      </c>
    </row>
    <row r="6" ht="13.5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СШ№3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Ивонтьева</dc:creator>
  <cp:keywords/>
  <dc:description/>
  <cp:lastModifiedBy>Kua</cp:lastModifiedBy>
  <cp:lastPrinted>2005-03-17T13:35:25Z</cp:lastPrinted>
  <dcterms:created xsi:type="dcterms:W3CDTF">2005-03-16T12:16:37Z</dcterms:created>
  <dcterms:modified xsi:type="dcterms:W3CDTF">2012-10-31T09:17:55Z</dcterms:modified>
  <cp:category/>
  <cp:version/>
  <cp:contentType/>
  <cp:contentStatus/>
</cp:coreProperties>
</file>